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msplanning-my.sharepoint.com/personal/gwennan_jmsplanning_com/Documents/Documents/Cyngor Cymuned Llanwenog/Audit 2025/"/>
    </mc:Choice>
  </mc:AlternateContent>
  <xr:revisionPtr revIDLastSave="324" documentId="8_{140C3CCD-45F1-4577-BE53-66AB6290B852}" xr6:coauthVersionLast="47" xr6:coauthVersionMax="47" xr10:uidLastSave="{FB5D45D2-4DDB-4E04-A6F5-E85A90F357B5}"/>
  <bookViews>
    <workbookView xWindow="-120" yWindow="-120" windowWidth="29040" windowHeight="15720" xr2:uid="{CE658037-D232-41F2-A594-E5D21184CAA4}"/>
  </bookViews>
  <sheets>
    <sheet name="I&amp;E" sheetId="1" r:id="rId1"/>
    <sheet name="S137" sheetId="2" r:id="rId2"/>
    <sheet name="Bank Reconciliation 31.3.2023" sheetId="3" r:id="rId3"/>
    <sheet name="Bank Reconciliation 30.6.2023" sheetId="4" r:id="rId4"/>
    <sheet name="Bank Reconciliation 30.9.2023" sheetId="5" r:id="rId5"/>
    <sheet name="Bank Reconciliation 31.12.2023" sheetId="6" r:id="rId6"/>
    <sheet name="Bank Reconciliation 31.3.2024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2" l="1"/>
  <c r="D20" i="7"/>
  <c r="D8" i="7"/>
  <c r="D11" i="7" s="1"/>
  <c r="D21" i="6"/>
  <c r="D9" i="6"/>
  <c r="D12" i="6" s="1"/>
  <c r="D8" i="4"/>
  <c r="D20" i="5"/>
  <c r="D8" i="5"/>
  <c r="D11" i="5" s="1"/>
  <c r="D20" i="4"/>
  <c r="D11" i="4"/>
  <c r="D10" i="3"/>
  <c r="D7" i="3"/>
  <c r="D19" i="3"/>
  <c r="C65" i="1"/>
  <c r="C62" i="1"/>
  <c r="D57" i="1"/>
  <c r="J57" i="1"/>
  <c r="K57" i="1"/>
</calcChain>
</file>

<file path=xl/sharedStrings.xml><?xml version="1.0" encoding="utf-8"?>
<sst xmlns="http://schemas.openxmlformats.org/spreadsheetml/2006/main" count="177" uniqueCount="89">
  <si>
    <t>Date</t>
  </si>
  <si>
    <t>Cheque No.</t>
  </si>
  <si>
    <t>Details</t>
  </si>
  <si>
    <t>Income</t>
  </si>
  <si>
    <t>Expenditure</t>
  </si>
  <si>
    <t>S137</t>
  </si>
  <si>
    <t>Clerk Pay</t>
  </si>
  <si>
    <t>HMRC</t>
  </si>
  <si>
    <t>Expenses</t>
  </si>
  <si>
    <t>Bank Balance</t>
  </si>
  <si>
    <t>SO</t>
  </si>
  <si>
    <t>DD</t>
  </si>
  <si>
    <t>FPO</t>
  </si>
  <si>
    <t>One Voice Wales Membership</t>
  </si>
  <si>
    <t>Walk for Life</t>
  </si>
  <si>
    <t>Cwmsychpant Show</t>
  </si>
  <si>
    <t>Transfer</t>
  </si>
  <si>
    <t>Opening Balance</t>
  </si>
  <si>
    <t>Deddf Hapchwarae CCC</t>
  </si>
  <si>
    <t>S137 Payments</t>
  </si>
  <si>
    <t>31.3.2024</t>
  </si>
  <si>
    <t>Cyfrif Siec</t>
  </si>
  <si>
    <t>Cyfrif Cadw</t>
  </si>
  <si>
    <t>Balance bought forward 2022-2023</t>
  </si>
  <si>
    <t>Precept 2022-2023</t>
  </si>
  <si>
    <t>Bank Interest</t>
  </si>
  <si>
    <t>CYFANSWM DERBYNIADAU</t>
  </si>
  <si>
    <t>Less CYFANSWM TALIADAU R&amp;P Book</t>
  </si>
  <si>
    <t>Unpresented Cheques 1375</t>
  </si>
  <si>
    <r>
      <t xml:space="preserve">Y cyfanswm sy'n cael ei gario drwodd i'r flwyddyn ariannol 2023-2024 yw </t>
    </r>
    <r>
      <rPr>
        <b/>
        <u/>
        <sz val="11"/>
        <color theme="1"/>
        <rFont val="Aptos Narrow"/>
        <family val="2"/>
        <scheme val="minor"/>
      </rPr>
      <t>£679.21</t>
    </r>
  </si>
  <si>
    <t>Precept 2023-2024</t>
  </si>
  <si>
    <t>31.3.23 Cyfrif Siec</t>
  </si>
  <si>
    <t>31.3.23 Cyfrif Cadw</t>
  </si>
  <si>
    <t>Balance bought forward 2021-2022</t>
  </si>
  <si>
    <t>Bank Interest 2022-2023</t>
  </si>
  <si>
    <t xml:space="preserve">Unpresented Cheques </t>
  </si>
  <si>
    <t>30.6.23 Cyfrif Siec</t>
  </si>
  <si>
    <t>30.6.23 Cyfrif Cadw</t>
  </si>
  <si>
    <t>30.9.23 Cyfrif Siec</t>
  </si>
  <si>
    <t>30.9.23 Cyfrif Cadw</t>
  </si>
  <si>
    <t>Unpresented Cheque 1375</t>
  </si>
  <si>
    <t>Unpresented Cheques 1386 a 1375</t>
  </si>
  <si>
    <t>31.12.23 Cyfrif Siec</t>
  </si>
  <si>
    <t>31.12.23 Cyfrif Cadw</t>
  </si>
  <si>
    <t>Llanwnnen CC Training Fee</t>
  </si>
  <si>
    <t>Llanwenog Community Council Bank Reconciliation 31.12.2023</t>
  </si>
  <si>
    <t>Llanwenog Community CounBank Reconciliation 30.9.2023</t>
  </si>
  <si>
    <t>Llanwenog Community Council Bank Reconciliation 30.6.2023</t>
  </si>
  <si>
    <t>Llanwenog Community Council Bank Reconciliation 31.3.2023</t>
  </si>
  <si>
    <t>Ambiwlans Awyr Cymru</t>
  </si>
  <si>
    <t>BGC</t>
  </si>
  <si>
    <t>Ceredigion Precept</t>
  </si>
  <si>
    <t>Insurance</t>
  </si>
  <si>
    <t>Hospice at Home</t>
  </si>
  <si>
    <t>Noa's Ark</t>
  </si>
  <si>
    <t>Rees Hedgecutting</t>
  </si>
  <si>
    <t>Salary Clerk</t>
  </si>
  <si>
    <t>ICO Data</t>
  </si>
  <si>
    <t>Ty Cwm Nurserys Flowers</t>
  </si>
  <si>
    <t>Audit Wales</t>
  </si>
  <si>
    <t>FPI</t>
  </si>
  <si>
    <t>Taith Gerdded</t>
  </si>
  <si>
    <t>Jeff Evans Kiosk Painting</t>
  </si>
  <si>
    <t>VE Day Baner</t>
  </si>
  <si>
    <t>VE Day Lamp</t>
  </si>
  <si>
    <t>Translation Costs</t>
  </si>
  <si>
    <t>Internal Audit Lyn Llewellyn</t>
  </si>
  <si>
    <t>Clerc Backpay Pay Increase</t>
  </si>
  <si>
    <t>PTA Bro Pedr</t>
  </si>
  <si>
    <t>Defibrillator</t>
  </si>
  <si>
    <t>J B Thomas War memorial Electrician</t>
  </si>
  <si>
    <t>CFFI</t>
  </si>
  <si>
    <t>Ysgol Dyffryn Cledlyn</t>
  </si>
  <si>
    <t>Teifi Forge Defib Stand</t>
  </si>
  <si>
    <t>Clerk Expenses</t>
  </si>
  <si>
    <t>Chairman's Allowance</t>
  </si>
  <si>
    <t>Service Charges</t>
  </si>
  <si>
    <t>HAHAV</t>
  </si>
  <si>
    <t>Drefach Hall Hire</t>
  </si>
  <si>
    <t>Interest</t>
  </si>
  <si>
    <t>31.3.2025</t>
  </si>
  <si>
    <t>Llanwenog Community Council Bank Reconciliation 31.3.2025</t>
  </si>
  <si>
    <t>Balance bought forward 2023-2024</t>
  </si>
  <si>
    <t>Precept 2024-2025</t>
  </si>
  <si>
    <t>31.3.25 Cyfrif Siec</t>
  </si>
  <si>
    <t>31.3.25 Cyfrif Cadw</t>
  </si>
  <si>
    <t>Y cyfanswm sy'n cario ymlaen i 2025-2026 yw £4885.85</t>
  </si>
  <si>
    <t>Total:</t>
  </si>
  <si>
    <t>Llanwenog Community Council Income and Expenditure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</si>
</sst>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14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1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8" xfId="0" applyNumberFormat="1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0" fillId="0" borderId="15" xfId="0" applyBorder="1"/>
    <xf numFmtId="0" fontId="0" fillId="0" borderId="16" xfId="0" applyBorder="1"/>
    <xf numFmtId="0" fontId="1" fillId="0" borderId="7" xfId="0" applyFont="1" applyBorder="1"/>
    <xf numFmtId="0" fontId="4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20C67-C2D1-4BCA-88B5-D6507E1A8810}">
  <sheetPr>
    <pageSetUpPr fitToPage="1"/>
  </sheetPr>
  <dimension ref="A1:K65"/>
  <sheetViews>
    <sheetView tabSelected="1" topLeftCell="A4" zoomScaleNormal="100" workbookViewId="0">
      <selection activeCell="P19" sqref="P19"/>
    </sheetView>
  </sheetViews>
  <sheetFormatPr defaultRowHeight="15" x14ac:dyDescent="0.25"/>
  <cols>
    <col min="1" max="1" width="17.42578125" customWidth="1"/>
    <col min="2" max="2" width="12.5703125" customWidth="1"/>
    <col min="3" max="3" width="33.42578125" customWidth="1"/>
    <col min="5" max="5" width="12.28515625" customWidth="1"/>
    <col min="10" max="10" width="15.5703125" customWidth="1"/>
    <col min="11" max="11" width="18" customWidth="1"/>
  </cols>
  <sheetData>
    <row r="1" spans="1:11" ht="24" x14ac:dyDescent="0.4">
      <c r="A1" s="27" t="s">
        <v>88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x14ac:dyDescent="0.25">
      <c r="A2" s="10" t="s">
        <v>0</v>
      </c>
      <c r="B2" s="10" t="s">
        <v>1</v>
      </c>
      <c r="C2" s="21" t="s">
        <v>2</v>
      </c>
      <c r="D2" s="26" t="s">
        <v>3</v>
      </c>
      <c r="E2" s="22" t="s">
        <v>4</v>
      </c>
      <c r="F2" s="10" t="s">
        <v>5</v>
      </c>
      <c r="G2" s="10" t="s">
        <v>16</v>
      </c>
      <c r="H2" s="10" t="s">
        <v>6</v>
      </c>
      <c r="I2" s="10" t="s">
        <v>7</v>
      </c>
      <c r="J2" s="10" t="s">
        <v>8</v>
      </c>
      <c r="K2" s="10" t="s">
        <v>9</v>
      </c>
    </row>
    <row r="3" spans="1:11" x14ac:dyDescent="0.25">
      <c r="A3" s="10" t="s">
        <v>17</v>
      </c>
      <c r="B3" s="10"/>
      <c r="C3" s="21"/>
      <c r="D3" s="23">
        <v>3198.24</v>
      </c>
      <c r="E3" s="22"/>
      <c r="F3" s="10"/>
      <c r="G3" s="10"/>
      <c r="H3" s="10"/>
      <c r="I3" s="10"/>
      <c r="J3" s="10"/>
      <c r="K3" s="1">
        <v>3198.24</v>
      </c>
    </row>
    <row r="4" spans="1:11" x14ac:dyDescent="0.25">
      <c r="A4" s="2">
        <v>45384</v>
      </c>
      <c r="B4" s="2" t="s">
        <v>10</v>
      </c>
      <c r="C4" s="3" t="s">
        <v>56</v>
      </c>
      <c r="D4" s="7"/>
      <c r="E4" s="5"/>
      <c r="F4" s="6"/>
      <c r="G4" s="6"/>
      <c r="H4" s="6">
        <v>339.13</v>
      </c>
      <c r="I4" s="6"/>
      <c r="J4" s="6"/>
      <c r="K4" s="6">
        <v>1851.92</v>
      </c>
    </row>
    <row r="5" spans="1:11" x14ac:dyDescent="0.25">
      <c r="A5" s="2">
        <v>45762</v>
      </c>
      <c r="B5" s="6" t="s">
        <v>12</v>
      </c>
      <c r="C5" s="3" t="s">
        <v>55</v>
      </c>
      <c r="D5" s="4"/>
      <c r="E5" s="5"/>
      <c r="F5" s="6"/>
      <c r="G5" s="6"/>
      <c r="H5" s="6"/>
      <c r="I5" s="6"/>
      <c r="J5" s="6">
        <v>48</v>
      </c>
      <c r="K5" s="6">
        <v>1803.2</v>
      </c>
    </row>
    <row r="6" spans="1:11" x14ac:dyDescent="0.25">
      <c r="A6" s="2">
        <v>45397</v>
      </c>
      <c r="B6" s="6" t="s">
        <v>12</v>
      </c>
      <c r="C6" s="3" t="s">
        <v>13</v>
      </c>
      <c r="D6" s="4"/>
      <c r="E6" s="5">
        <v>249</v>
      </c>
      <c r="F6" s="6"/>
      <c r="G6" s="6"/>
      <c r="H6" s="6"/>
      <c r="I6" s="6"/>
      <c r="J6" s="6"/>
      <c r="K6" s="6">
        <v>1554.92</v>
      </c>
    </row>
    <row r="7" spans="1:11" x14ac:dyDescent="0.25">
      <c r="A7" s="2">
        <v>45397</v>
      </c>
      <c r="B7" s="6" t="s">
        <v>12</v>
      </c>
      <c r="C7" s="3" t="s">
        <v>54</v>
      </c>
      <c r="D7" s="4"/>
      <c r="E7" s="5"/>
      <c r="F7" s="6">
        <v>200</v>
      </c>
      <c r="G7" s="6"/>
      <c r="H7" s="6"/>
      <c r="I7" s="6"/>
      <c r="J7" s="6"/>
      <c r="K7" s="6">
        <v>1354.92</v>
      </c>
    </row>
    <row r="8" spans="1:11" x14ac:dyDescent="0.25">
      <c r="A8" s="2">
        <v>45399</v>
      </c>
      <c r="B8" s="6" t="s">
        <v>12</v>
      </c>
      <c r="C8" s="3" t="s">
        <v>53</v>
      </c>
      <c r="D8" s="4"/>
      <c r="E8" s="5"/>
      <c r="F8" s="6">
        <v>100</v>
      </c>
      <c r="G8" s="6"/>
      <c r="H8" s="6"/>
      <c r="I8" s="6"/>
      <c r="J8" s="6"/>
      <c r="K8" s="6">
        <v>1254.92</v>
      </c>
    </row>
    <row r="9" spans="1:11" x14ac:dyDescent="0.25">
      <c r="A9" s="2">
        <v>45401</v>
      </c>
      <c r="B9" s="6" t="s">
        <v>12</v>
      </c>
      <c r="C9" s="3" t="s">
        <v>18</v>
      </c>
      <c r="D9" s="4"/>
      <c r="E9" s="5"/>
      <c r="F9" s="6"/>
      <c r="G9" s="6"/>
      <c r="H9" s="6"/>
      <c r="I9" s="6"/>
      <c r="J9" s="6">
        <v>20</v>
      </c>
      <c r="K9" s="6">
        <v>1234.92</v>
      </c>
    </row>
    <row r="10" spans="1:11" x14ac:dyDescent="0.25">
      <c r="A10" s="2">
        <v>45407</v>
      </c>
      <c r="B10" s="6" t="s">
        <v>11</v>
      </c>
      <c r="C10" s="3" t="s">
        <v>7</v>
      </c>
      <c r="D10" s="4"/>
      <c r="E10" s="5"/>
      <c r="F10" s="6"/>
      <c r="G10" s="6"/>
      <c r="H10" s="6"/>
      <c r="I10" s="6">
        <v>678.4</v>
      </c>
      <c r="J10" s="6"/>
      <c r="K10" s="6">
        <v>556.52</v>
      </c>
    </row>
    <row r="11" spans="1:11" x14ac:dyDescent="0.25">
      <c r="A11" s="2">
        <v>45772</v>
      </c>
      <c r="B11" s="6" t="s">
        <v>12</v>
      </c>
      <c r="C11" s="3" t="s">
        <v>52</v>
      </c>
      <c r="D11" s="4"/>
      <c r="E11" s="5">
        <v>453.08</v>
      </c>
      <c r="F11" s="6"/>
      <c r="G11" s="6"/>
      <c r="H11" s="6"/>
      <c r="I11" s="6"/>
      <c r="J11" s="6"/>
      <c r="K11" s="6">
        <v>103.44</v>
      </c>
    </row>
    <row r="12" spans="1:11" x14ac:dyDescent="0.25">
      <c r="A12" s="2">
        <v>45411</v>
      </c>
      <c r="B12" s="6">
        <v>1393</v>
      </c>
      <c r="C12" s="3"/>
      <c r="D12" s="4"/>
      <c r="E12" s="5"/>
      <c r="F12" s="6">
        <v>100</v>
      </c>
      <c r="G12" s="6"/>
      <c r="H12" s="6"/>
      <c r="I12" s="6"/>
      <c r="J12" s="6"/>
      <c r="K12" s="6">
        <v>3.44</v>
      </c>
    </row>
    <row r="13" spans="1:11" x14ac:dyDescent="0.25">
      <c r="A13" s="2">
        <v>45412</v>
      </c>
      <c r="B13" s="6" t="s">
        <v>50</v>
      </c>
      <c r="C13" s="3" t="s">
        <v>51</v>
      </c>
      <c r="D13" s="4">
        <v>5000</v>
      </c>
      <c r="E13" s="5"/>
      <c r="F13" s="6"/>
      <c r="G13" s="6"/>
      <c r="H13" s="6"/>
      <c r="I13" s="6"/>
      <c r="J13" s="6"/>
      <c r="K13" s="6">
        <v>5003.4399999999996</v>
      </c>
    </row>
    <row r="14" spans="1:11" x14ac:dyDescent="0.25">
      <c r="A14" s="2">
        <v>45413</v>
      </c>
      <c r="B14" s="6" t="s">
        <v>10</v>
      </c>
      <c r="C14" s="3" t="s">
        <v>56</v>
      </c>
      <c r="D14" s="4"/>
      <c r="E14" s="5"/>
      <c r="F14" s="6"/>
      <c r="G14" s="6"/>
      <c r="H14" s="6">
        <v>339.13</v>
      </c>
      <c r="I14" s="6"/>
      <c r="J14" s="6"/>
      <c r="K14" s="6">
        <v>4664.3100000000004</v>
      </c>
    </row>
    <row r="15" spans="1:11" x14ac:dyDescent="0.25">
      <c r="A15" s="2">
        <v>45435</v>
      </c>
      <c r="B15" s="6" t="s">
        <v>12</v>
      </c>
      <c r="C15" s="3" t="s">
        <v>58</v>
      </c>
      <c r="D15" s="4"/>
      <c r="E15" s="5">
        <v>80</v>
      </c>
      <c r="F15" s="6"/>
      <c r="G15" s="6"/>
      <c r="H15" s="6"/>
      <c r="I15" s="6"/>
      <c r="J15" s="6"/>
      <c r="K15" s="6">
        <v>4584.3100000000004</v>
      </c>
    </row>
    <row r="16" spans="1:11" x14ac:dyDescent="0.25">
      <c r="A16" s="2">
        <v>45440</v>
      </c>
      <c r="B16" s="6" t="s">
        <v>12</v>
      </c>
      <c r="C16" s="3" t="s">
        <v>57</v>
      </c>
      <c r="D16" s="7"/>
      <c r="E16" s="5"/>
      <c r="F16" s="6"/>
      <c r="G16" s="6"/>
      <c r="H16" s="6"/>
      <c r="I16" s="6"/>
      <c r="J16" s="6">
        <v>40</v>
      </c>
      <c r="K16" s="6">
        <v>4544.3100000000004</v>
      </c>
    </row>
    <row r="17" spans="1:11" x14ac:dyDescent="0.25">
      <c r="A17" s="2">
        <v>45446</v>
      </c>
      <c r="B17" s="6" t="s">
        <v>10</v>
      </c>
      <c r="C17" s="3" t="s">
        <v>56</v>
      </c>
      <c r="D17" s="4"/>
      <c r="E17" s="5"/>
      <c r="F17" s="6"/>
      <c r="G17" s="6"/>
      <c r="H17" s="6">
        <v>339.13</v>
      </c>
      <c r="I17" s="6"/>
      <c r="J17" s="6"/>
      <c r="K17" s="6">
        <v>4205.18</v>
      </c>
    </row>
    <row r="18" spans="1:11" ht="15.75" thickBot="1" x14ac:dyDescent="0.3">
      <c r="A18" s="17">
        <v>45450</v>
      </c>
      <c r="B18" s="18" t="s">
        <v>12</v>
      </c>
      <c r="C18" s="19" t="s">
        <v>15</v>
      </c>
      <c r="D18" s="8"/>
      <c r="E18" s="20"/>
      <c r="F18" s="18">
        <v>50</v>
      </c>
      <c r="G18" s="18"/>
      <c r="H18" s="18"/>
      <c r="I18" s="18"/>
      <c r="J18" s="18"/>
      <c r="K18" s="18">
        <v>4155.18</v>
      </c>
    </row>
    <row r="19" spans="1:11" x14ac:dyDescent="0.25">
      <c r="A19" s="13">
        <v>45474</v>
      </c>
      <c r="B19" s="14" t="s">
        <v>10</v>
      </c>
      <c r="C19" s="15" t="s">
        <v>56</v>
      </c>
      <c r="D19" s="7"/>
      <c r="E19" s="16"/>
      <c r="F19" s="14"/>
      <c r="G19" s="14"/>
      <c r="H19" s="14">
        <v>339.13</v>
      </c>
      <c r="I19" s="14"/>
      <c r="J19" s="14"/>
      <c r="K19" s="14">
        <v>3816.05</v>
      </c>
    </row>
    <row r="20" spans="1:11" x14ac:dyDescent="0.25">
      <c r="A20" s="2">
        <v>45498</v>
      </c>
      <c r="B20" s="6" t="s">
        <v>11</v>
      </c>
      <c r="C20" s="3" t="s">
        <v>7</v>
      </c>
      <c r="D20" s="4"/>
      <c r="E20" s="5"/>
      <c r="F20" s="6"/>
      <c r="G20" s="6"/>
      <c r="H20" s="6"/>
      <c r="I20" s="6">
        <v>678</v>
      </c>
      <c r="J20" s="6"/>
      <c r="K20" s="6">
        <v>3138.05</v>
      </c>
    </row>
    <row r="21" spans="1:11" x14ac:dyDescent="0.25">
      <c r="A21" s="2">
        <v>45503</v>
      </c>
      <c r="B21" s="6" t="s">
        <v>50</v>
      </c>
      <c r="C21" s="3" t="s">
        <v>51</v>
      </c>
      <c r="D21" s="4">
        <v>5000</v>
      </c>
      <c r="E21" s="5"/>
      <c r="F21" s="6"/>
      <c r="G21" s="6"/>
      <c r="H21" s="6"/>
      <c r="I21" s="6"/>
      <c r="J21" s="6"/>
      <c r="K21" s="6">
        <v>8138.05</v>
      </c>
    </row>
    <row r="22" spans="1:11" x14ac:dyDescent="0.25">
      <c r="A22" s="2">
        <v>45505</v>
      </c>
      <c r="B22" s="6" t="s">
        <v>10</v>
      </c>
      <c r="C22" s="3" t="s">
        <v>56</v>
      </c>
      <c r="D22" s="4"/>
      <c r="E22" s="5"/>
      <c r="F22" s="6"/>
      <c r="G22" s="6"/>
      <c r="H22" s="6">
        <v>339.13</v>
      </c>
      <c r="I22" s="6"/>
      <c r="J22" s="6"/>
      <c r="K22" s="6">
        <v>7798.92</v>
      </c>
    </row>
    <row r="23" spans="1:11" x14ac:dyDescent="0.25">
      <c r="A23" s="2">
        <v>45531</v>
      </c>
      <c r="B23" s="6" t="s">
        <v>12</v>
      </c>
      <c r="C23" s="24" t="s">
        <v>59</v>
      </c>
      <c r="D23" s="4"/>
      <c r="E23" s="25">
        <v>210</v>
      </c>
      <c r="F23" s="6"/>
      <c r="G23" s="6"/>
      <c r="H23" s="6"/>
      <c r="I23" s="6"/>
      <c r="J23" s="6"/>
      <c r="K23" s="6">
        <v>7588.92</v>
      </c>
    </row>
    <row r="24" spans="1:11" x14ac:dyDescent="0.25">
      <c r="A24" s="13">
        <v>45537</v>
      </c>
      <c r="B24" s="14" t="s">
        <v>10</v>
      </c>
      <c r="C24" s="15" t="s">
        <v>56</v>
      </c>
      <c r="D24" s="7"/>
      <c r="E24" s="16"/>
      <c r="F24" s="14"/>
      <c r="G24" s="14"/>
      <c r="H24" s="14">
        <v>339.13</v>
      </c>
      <c r="I24" s="14"/>
      <c r="J24" s="14"/>
      <c r="K24" s="14">
        <v>7249.79</v>
      </c>
    </row>
    <row r="25" spans="1:11" x14ac:dyDescent="0.25">
      <c r="A25" s="2">
        <v>45547</v>
      </c>
      <c r="B25" s="6" t="s">
        <v>12</v>
      </c>
      <c r="C25" s="3" t="s">
        <v>62</v>
      </c>
      <c r="D25" s="4"/>
      <c r="E25" s="5">
        <v>834</v>
      </c>
      <c r="F25" s="6"/>
      <c r="G25" s="6"/>
      <c r="H25" s="6"/>
      <c r="I25" s="6"/>
      <c r="J25" s="6"/>
      <c r="K25" s="6">
        <v>6415.79</v>
      </c>
    </row>
    <row r="26" spans="1:11" ht="15.75" thickBot="1" x14ac:dyDescent="0.3">
      <c r="A26" s="17">
        <v>45555</v>
      </c>
      <c r="B26" s="18" t="s">
        <v>60</v>
      </c>
      <c r="C26" s="19" t="s">
        <v>61</v>
      </c>
      <c r="D26" s="8">
        <v>836.4</v>
      </c>
      <c r="E26" s="20"/>
      <c r="F26" s="18"/>
      <c r="G26" s="18"/>
      <c r="H26" s="18"/>
      <c r="I26" s="18"/>
      <c r="J26" s="18"/>
      <c r="K26" s="18">
        <v>7252.19</v>
      </c>
    </row>
    <row r="27" spans="1:11" x14ac:dyDescent="0.25">
      <c r="A27" s="13">
        <v>45566</v>
      </c>
      <c r="B27" s="14" t="s">
        <v>10</v>
      </c>
      <c r="C27" s="15" t="s">
        <v>56</v>
      </c>
      <c r="D27" s="7"/>
      <c r="E27" s="16"/>
      <c r="F27" s="14"/>
      <c r="G27" s="14"/>
      <c r="H27" s="14">
        <v>339.13</v>
      </c>
      <c r="I27" s="14"/>
      <c r="J27" s="14"/>
      <c r="K27" s="14">
        <v>6931.06</v>
      </c>
    </row>
    <row r="28" spans="1:11" x14ac:dyDescent="0.25">
      <c r="A28" s="2">
        <v>45572</v>
      </c>
      <c r="B28" s="6" t="s">
        <v>12</v>
      </c>
      <c r="C28" s="3" t="s">
        <v>65</v>
      </c>
      <c r="D28" s="4"/>
      <c r="E28" s="5"/>
      <c r="F28" s="6"/>
      <c r="G28" s="6"/>
      <c r="H28" s="6">
        <v>195.87</v>
      </c>
      <c r="I28" s="6"/>
      <c r="J28" s="6"/>
      <c r="K28" s="6">
        <v>6717.19</v>
      </c>
    </row>
    <row r="29" spans="1:11" x14ac:dyDescent="0.25">
      <c r="A29" s="2">
        <v>45572</v>
      </c>
      <c r="B29" s="6" t="s">
        <v>12</v>
      </c>
      <c r="C29" s="3" t="s">
        <v>8</v>
      </c>
      <c r="D29" s="4"/>
      <c r="E29" s="5"/>
      <c r="F29" s="6"/>
      <c r="G29" s="6"/>
      <c r="H29" s="6">
        <v>378.56</v>
      </c>
      <c r="I29" s="6"/>
      <c r="J29" s="6"/>
      <c r="K29" s="6">
        <v>6338.63</v>
      </c>
    </row>
    <row r="30" spans="1:11" x14ac:dyDescent="0.25">
      <c r="A30" s="2">
        <v>45572</v>
      </c>
      <c r="B30" s="6" t="s">
        <v>12</v>
      </c>
      <c r="C30" s="3" t="s">
        <v>64</v>
      </c>
      <c r="D30" s="4"/>
      <c r="E30" s="5">
        <v>17.989999999999998</v>
      </c>
      <c r="F30" s="6"/>
      <c r="G30" s="6"/>
      <c r="H30" s="6"/>
      <c r="I30" s="6"/>
      <c r="J30" s="6"/>
      <c r="K30" s="6">
        <v>6320.64</v>
      </c>
    </row>
    <row r="31" spans="1:11" x14ac:dyDescent="0.25">
      <c r="A31" s="2">
        <v>45572</v>
      </c>
      <c r="B31" s="6" t="s">
        <v>12</v>
      </c>
      <c r="C31" s="3" t="s">
        <v>63</v>
      </c>
      <c r="D31" s="4"/>
      <c r="E31" s="5">
        <v>44.8</v>
      </c>
      <c r="F31" s="6"/>
      <c r="G31" s="6"/>
      <c r="H31" s="6"/>
      <c r="I31" s="6"/>
      <c r="J31" s="6"/>
      <c r="K31" s="6">
        <v>6275.84</v>
      </c>
    </row>
    <row r="32" spans="1:11" x14ac:dyDescent="0.25">
      <c r="A32" s="2">
        <v>45589</v>
      </c>
      <c r="B32" s="6" t="s">
        <v>11</v>
      </c>
      <c r="C32" s="3" t="s">
        <v>7</v>
      </c>
      <c r="D32" s="4"/>
      <c r="E32" s="5"/>
      <c r="F32" s="6"/>
      <c r="G32" s="6"/>
      <c r="H32" s="6"/>
      <c r="I32" s="6">
        <v>678.4</v>
      </c>
      <c r="J32" s="6"/>
      <c r="K32" s="6">
        <v>5597.44</v>
      </c>
    </row>
    <row r="33" spans="1:11" x14ac:dyDescent="0.25">
      <c r="A33" s="2">
        <v>45594</v>
      </c>
      <c r="B33" s="6" t="s">
        <v>50</v>
      </c>
      <c r="C33" s="3" t="s">
        <v>51</v>
      </c>
      <c r="D33" s="4">
        <v>5000</v>
      </c>
      <c r="E33" s="5"/>
      <c r="F33" s="6"/>
      <c r="G33" s="6"/>
      <c r="H33" s="6"/>
      <c r="I33" s="6"/>
      <c r="J33" s="6"/>
      <c r="K33" s="6">
        <v>10597.44</v>
      </c>
    </row>
    <row r="34" spans="1:11" x14ac:dyDescent="0.25">
      <c r="A34" s="13">
        <v>45597</v>
      </c>
      <c r="B34" s="14" t="s">
        <v>10</v>
      </c>
      <c r="C34" s="15" t="s">
        <v>56</v>
      </c>
      <c r="D34" s="7"/>
      <c r="E34" s="16"/>
      <c r="F34" s="14"/>
      <c r="G34" s="14"/>
      <c r="H34" s="14">
        <v>339.13</v>
      </c>
      <c r="I34" s="14"/>
      <c r="J34" s="14"/>
      <c r="K34" s="14">
        <v>10258.31</v>
      </c>
    </row>
    <row r="35" spans="1:11" x14ac:dyDescent="0.25">
      <c r="A35" s="2">
        <v>45602</v>
      </c>
      <c r="B35" s="6" t="s">
        <v>12</v>
      </c>
      <c r="C35" s="3" t="s">
        <v>66</v>
      </c>
      <c r="D35" s="4"/>
      <c r="E35" s="5">
        <v>340</v>
      </c>
      <c r="F35" s="6"/>
      <c r="G35" s="6"/>
      <c r="H35" s="6"/>
      <c r="I35" s="6"/>
      <c r="J35" s="6"/>
      <c r="K35" s="6">
        <v>9918.31</v>
      </c>
    </row>
    <row r="36" spans="1:11" x14ac:dyDescent="0.25">
      <c r="A36" s="2">
        <v>45608</v>
      </c>
      <c r="B36" s="6" t="s">
        <v>12</v>
      </c>
      <c r="C36" s="3" t="s">
        <v>67</v>
      </c>
      <c r="D36" s="4"/>
      <c r="E36" s="5"/>
      <c r="F36" s="6"/>
      <c r="G36" s="6"/>
      <c r="H36" s="6">
        <v>185.53</v>
      </c>
      <c r="I36" s="6"/>
      <c r="J36" s="6"/>
      <c r="K36" s="6">
        <v>9732.7800000000007</v>
      </c>
    </row>
    <row r="37" spans="1:11" x14ac:dyDescent="0.25">
      <c r="A37" s="2">
        <v>45608</v>
      </c>
      <c r="B37" s="6" t="s">
        <v>12</v>
      </c>
      <c r="C37" s="3" t="s">
        <v>49</v>
      </c>
      <c r="D37" s="4"/>
      <c r="E37" s="5"/>
      <c r="F37" s="6">
        <v>250</v>
      </c>
      <c r="G37" s="6"/>
      <c r="H37" s="6"/>
      <c r="I37" s="6"/>
      <c r="J37" s="6"/>
      <c r="K37" s="6">
        <v>9482.7800000000007</v>
      </c>
    </row>
    <row r="38" spans="1:11" x14ac:dyDescent="0.25">
      <c r="A38" s="2">
        <v>45608</v>
      </c>
      <c r="B38" s="6" t="s">
        <v>12</v>
      </c>
      <c r="C38" s="3" t="s">
        <v>68</v>
      </c>
      <c r="D38" s="4"/>
      <c r="E38" s="5"/>
      <c r="F38" s="6">
        <v>80</v>
      </c>
      <c r="G38" s="6"/>
      <c r="H38" s="6"/>
      <c r="I38" s="6"/>
      <c r="J38" s="6"/>
      <c r="K38" s="6">
        <v>9402.7800000000007</v>
      </c>
    </row>
    <row r="39" spans="1:11" x14ac:dyDescent="0.25">
      <c r="A39" s="2">
        <v>45628</v>
      </c>
      <c r="B39" s="6" t="s">
        <v>10</v>
      </c>
      <c r="C39" s="3" t="s">
        <v>56</v>
      </c>
      <c r="D39" s="4"/>
      <c r="E39" s="5"/>
      <c r="F39" s="6"/>
      <c r="G39" s="6"/>
      <c r="H39" s="6">
        <v>354.69</v>
      </c>
      <c r="I39" s="6"/>
      <c r="J39" s="6"/>
      <c r="K39" s="6">
        <v>9048.09</v>
      </c>
    </row>
    <row r="40" spans="1:11" x14ac:dyDescent="0.25">
      <c r="A40" s="2">
        <v>45636</v>
      </c>
      <c r="B40" s="6">
        <v>1399</v>
      </c>
      <c r="C40" s="3"/>
      <c r="D40" s="4"/>
      <c r="E40" s="5">
        <v>20</v>
      </c>
      <c r="F40" s="6"/>
      <c r="G40" s="6"/>
      <c r="H40" s="6"/>
      <c r="I40" s="6"/>
      <c r="J40" s="6"/>
      <c r="K40" s="6">
        <v>9028.09</v>
      </c>
    </row>
    <row r="41" spans="1:11" ht="15.75" thickBot="1" x14ac:dyDescent="0.3">
      <c r="A41" s="17">
        <v>45636</v>
      </c>
      <c r="B41" s="18" t="s">
        <v>12</v>
      </c>
      <c r="C41" s="19" t="s">
        <v>69</v>
      </c>
      <c r="D41" s="8"/>
      <c r="E41" s="20">
        <v>1556.99</v>
      </c>
      <c r="F41" s="18"/>
      <c r="G41" s="18"/>
      <c r="H41" s="18"/>
      <c r="I41" s="18"/>
      <c r="J41" s="18"/>
      <c r="K41" s="18">
        <v>7471.1</v>
      </c>
    </row>
    <row r="42" spans="1:11" x14ac:dyDescent="0.25">
      <c r="A42" s="13">
        <v>45659</v>
      </c>
      <c r="B42" s="14" t="s">
        <v>10</v>
      </c>
      <c r="C42" s="15" t="s">
        <v>56</v>
      </c>
      <c r="D42" s="7"/>
      <c r="E42" s="16"/>
      <c r="F42" s="14"/>
      <c r="G42" s="14"/>
      <c r="H42" s="14">
        <v>354.69</v>
      </c>
      <c r="I42" s="14"/>
      <c r="J42" s="14"/>
      <c r="K42" s="14">
        <v>7116.41</v>
      </c>
    </row>
    <row r="43" spans="1:11" x14ac:dyDescent="0.25">
      <c r="A43" s="2">
        <v>45664</v>
      </c>
      <c r="B43" s="6"/>
      <c r="C43" s="3" t="s">
        <v>70</v>
      </c>
      <c r="D43" s="4"/>
      <c r="E43" s="5">
        <v>90</v>
      </c>
      <c r="F43" s="6"/>
      <c r="G43" s="6"/>
      <c r="H43" s="6"/>
      <c r="I43" s="6"/>
      <c r="J43" s="6"/>
      <c r="K43" s="6">
        <v>4026.41</v>
      </c>
    </row>
    <row r="44" spans="1:11" x14ac:dyDescent="0.25">
      <c r="A44" s="2">
        <v>45680</v>
      </c>
      <c r="B44" s="6"/>
      <c r="C44" s="3" t="s">
        <v>7</v>
      </c>
      <c r="D44" s="4"/>
      <c r="E44" s="5"/>
      <c r="F44" s="6"/>
      <c r="G44" s="6"/>
      <c r="H44" s="6"/>
      <c r="I44" s="6">
        <v>688.4</v>
      </c>
      <c r="J44" s="6"/>
      <c r="K44" s="6">
        <v>6338.01</v>
      </c>
    </row>
    <row r="45" spans="1:11" x14ac:dyDescent="0.25">
      <c r="A45" s="2">
        <v>45691</v>
      </c>
      <c r="B45" s="6"/>
      <c r="C45" s="3" t="s">
        <v>56</v>
      </c>
      <c r="D45" s="4"/>
      <c r="E45" s="5"/>
      <c r="F45" s="6"/>
      <c r="G45" s="6"/>
      <c r="H45" s="6">
        <v>354.69</v>
      </c>
      <c r="I45" s="6"/>
      <c r="J45" s="6"/>
      <c r="K45" s="6">
        <v>5983.32</v>
      </c>
    </row>
    <row r="46" spans="1:11" x14ac:dyDescent="0.25">
      <c r="A46" s="2">
        <v>45708</v>
      </c>
      <c r="B46" s="6"/>
      <c r="C46" s="3" t="s">
        <v>71</v>
      </c>
      <c r="D46" s="4"/>
      <c r="E46" s="5"/>
      <c r="F46" s="6">
        <v>350</v>
      </c>
      <c r="G46" s="6"/>
      <c r="H46" s="6"/>
      <c r="I46" s="6"/>
      <c r="J46" s="6"/>
      <c r="K46" s="6">
        <v>5633.32</v>
      </c>
    </row>
    <row r="47" spans="1:11" x14ac:dyDescent="0.25">
      <c r="A47" s="2">
        <v>45708</v>
      </c>
      <c r="B47" s="6"/>
      <c r="C47" s="3" t="s">
        <v>72</v>
      </c>
      <c r="D47" s="4"/>
      <c r="E47" s="5"/>
      <c r="F47" s="6">
        <v>200</v>
      </c>
      <c r="G47" s="6"/>
      <c r="H47" s="6"/>
      <c r="I47" s="6"/>
      <c r="J47" s="6"/>
      <c r="K47" s="6">
        <v>5433.32</v>
      </c>
    </row>
    <row r="48" spans="1:11" x14ac:dyDescent="0.25">
      <c r="A48" s="2">
        <v>45708</v>
      </c>
      <c r="B48" s="6"/>
      <c r="C48" s="24" t="s">
        <v>73</v>
      </c>
      <c r="D48" s="4"/>
      <c r="E48" s="25">
        <v>102</v>
      </c>
      <c r="F48" s="6"/>
      <c r="G48" s="6"/>
      <c r="H48" s="6"/>
      <c r="I48" s="6"/>
      <c r="J48" s="6"/>
      <c r="K48" s="6">
        <v>5331.32</v>
      </c>
    </row>
    <row r="49" spans="1:11" x14ac:dyDescent="0.25">
      <c r="A49" s="13">
        <v>45719</v>
      </c>
      <c r="B49" s="14"/>
      <c r="C49" s="15" t="s">
        <v>56</v>
      </c>
      <c r="D49" s="7"/>
      <c r="E49" s="16"/>
      <c r="F49" s="14"/>
      <c r="G49" s="14"/>
      <c r="H49" s="14">
        <v>354.69</v>
      </c>
      <c r="I49" s="14"/>
      <c r="J49" s="14"/>
      <c r="K49" s="14">
        <v>4976.63</v>
      </c>
    </row>
    <row r="50" spans="1:11" x14ac:dyDescent="0.25">
      <c r="A50" s="13">
        <v>45721</v>
      </c>
      <c r="B50" s="14"/>
      <c r="C50" s="15" t="s">
        <v>74</v>
      </c>
      <c r="D50" s="7"/>
      <c r="E50" s="16"/>
      <c r="F50" s="14"/>
      <c r="G50" s="14"/>
      <c r="H50" s="14">
        <v>324.48</v>
      </c>
      <c r="I50" s="14"/>
      <c r="J50" s="14"/>
      <c r="K50" s="14">
        <v>4652.1499999999996</v>
      </c>
    </row>
    <row r="51" spans="1:11" x14ac:dyDescent="0.25">
      <c r="A51" s="2">
        <v>45721</v>
      </c>
      <c r="B51" s="6"/>
      <c r="C51" s="3" t="s">
        <v>65</v>
      </c>
      <c r="D51" s="4"/>
      <c r="E51" s="5"/>
      <c r="F51" s="6"/>
      <c r="G51" s="6"/>
      <c r="H51" s="6">
        <v>145.47</v>
      </c>
      <c r="I51" s="6"/>
      <c r="J51" s="6"/>
      <c r="K51" s="6">
        <v>4506.68</v>
      </c>
    </row>
    <row r="52" spans="1:11" x14ac:dyDescent="0.25">
      <c r="A52" s="2">
        <v>45721</v>
      </c>
      <c r="B52" s="6"/>
      <c r="C52" s="3" t="s">
        <v>78</v>
      </c>
      <c r="D52" s="4"/>
      <c r="E52" s="5"/>
      <c r="F52" s="6"/>
      <c r="G52" s="6"/>
      <c r="H52" s="6"/>
      <c r="I52" s="6"/>
      <c r="J52" s="6">
        <v>185</v>
      </c>
      <c r="K52" s="6">
        <v>4321.68</v>
      </c>
    </row>
    <row r="53" spans="1:11" x14ac:dyDescent="0.25">
      <c r="A53" s="2">
        <v>45722</v>
      </c>
      <c r="B53" s="6"/>
      <c r="C53" s="3" t="s">
        <v>77</v>
      </c>
      <c r="D53" s="4"/>
      <c r="E53" s="5"/>
      <c r="F53" s="6">
        <v>100</v>
      </c>
      <c r="G53" s="6"/>
      <c r="H53" s="6"/>
      <c r="I53" s="6"/>
      <c r="J53" s="6"/>
      <c r="K53" s="6">
        <v>4221.68</v>
      </c>
    </row>
    <row r="54" spans="1:11" x14ac:dyDescent="0.25">
      <c r="A54" s="2">
        <v>45734</v>
      </c>
      <c r="B54" s="6"/>
      <c r="C54" s="3" t="s">
        <v>76</v>
      </c>
      <c r="D54" s="4"/>
      <c r="E54" s="5">
        <v>4.25</v>
      </c>
      <c r="F54" s="6"/>
      <c r="G54" s="6"/>
      <c r="H54" s="6"/>
      <c r="I54" s="6"/>
      <c r="J54" s="6"/>
      <c r="K54" s="6">
        <v>4217.43</v>
      </c>
    </row>
    <row r="55" spans="1:11" x14ac:dyDescent="0.25">
      <c r="A55" s="2">
        <v>45744</v>
      </c>
      <c r="B55" s="6"/>
      <c r="C55" s="3" t="s">
        <v>75</v>
      </c>
      <c r="D55" s="4"/>
      <c r="E55" s="5">
        <v>350</v>
      </c>
      <c r="F55" s="6"/>
      <c r="G55" s="6"/>
      <c r="H55" s="6"/>
      <c r="I55" s="6"/>
      <c r="J55" s="6"/>
      <c r="K55" s="6">
        <v>3867.43</v>
      </c>
    </row>
    <row r="56" spans="1:11" ht="15.75" thickBot="1" x14ac:dyDescent="0.3">
      <c r="A56" s="10"/>
      <c r="B56" s="6"/>
      <c r="C56" s="3" t="s">
        <v>79</v>
      </c>
      <c r="D56" s="8">
        <v>11.23</v>
      </c>
      <c r="E56" s="5"/>
      <c r="F56" s="6"/>
      <c r="G56" s="6"/>
      <c r="H56" s="6"/>
      <c r="I56" s="6"/>
      <c r="J56" s="6"/>
      <c r="K56" s="6"/>
    </row>
    <row r="57" spans="1:11" x14ac:dyDescent="0.25">
      <c r="D57">
        <f>SUM(D4:D56)</f>
        <v>15847.63</v>
      </c>
      <c r="J57">
        <f>SUM(E4:J55)</f>
        <v>14160.02</v>
      </c>
      <c r="K57">
        <f>SUM(K4:K55)</f>
        <v>282018.96000000002</v>
      </c>
    </row>
    <row r="60" spans="1:11" x14ac:dyDescent="0.25">
      <c r="A60" t="s">
        <v>21</v>
      </c>
      <c r="B60" t="s">
        <v>20</v>
      </c>
      <c r="C60">
        <v>2191.0500000000002</v>
      </c>
    </row>
    <row r="61" spans="1:11" x14ac:dyDescent="0.25">
      <c r="A61" t="s">
        <v>22</v>
      </c>
      <c r="B61" t="s">
        <v>20</v>
      </c>
      <c r="C61">
        <v>1007.19</v>
      </c>
    </row>
    <row r="62" spans="1:11" x14ac:dyDescent="0.25">
      <c r="C62" s="1">
        <f>SUM(C60:C61)</f>
        <v>3198.2400000000002</v>
      </c>
    </row>
    <row r="63" spans="1:11" x14ac:dyDescent="0.25">
      <c r="A63" t="s">
        <v>21</v>
      </c>
      <c r="B63" t="s">
        <v>80</v>
      </c>
      <c r="C63">
        <v>3867.43</v>
      </c>
    </row>
    <row r="64" spans="1:11" x14ac:dyDescent="0.25">
      <c r="A64" t="s">
        <v>22</v>
      </c>
      <c r="B64" t="s">
        <v>80</v>
      </c>
      <c r="C64">
        <v>1018.42</v>
      </c>
    </row>
    <row r="65" spans="3:3" x14ac:dyDescent="0.25">
      <c r="C65" s="1">
        <f>SUM(C63:C64)</f>
        <v>4885.8499999999995</v>
      </c>
    </row>
  </sheetData>
  <mergeCells count="1">
    <mergeCell ref="A1:K1"/>
  </mergeCells>
  <pageMargins left="0.7" right="0.7" top="0.75" bottom="0.75" header="0.3" footer="0.3"/>
  <pageSetup paperSize="9" scale="8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D8036-EE79-438E-ADA1-B6707855F457}">
  <dimension ref="A1:E12"/>
  <sheetViews>
    <sheetView workbookViewId="0">
      <selection activeCell="L11" sqref="L11"/>
    </sheetView>
  </sheetViews>
  <sheetFormatPr defaultRowHeight="15" x14ac:dyDescent="0.25"/>
  <cols>
    <col min="1" max="1" width="14.5703125" customWidth="1"/>
    <col min="3" max="3" width="34.42578125" customWidth="1"/>
    <col min="4" max="4" width="14.42578125" customWidth="1"/>
  </cols>
  <sheetData>
    <row r="1" spans="1:5" x14ac:dyDescent="0.25">
      <c r="C1" s="9" t="s">
        <v>19</v>
      </c>
    </row>
    <row r="2" spans="1:5" x14ac:dyDescent="0.25">
      <c r="A2" s="2">
        <v>45397</v>
      </c>
      <c r="B2" s="6" t="s">
        <v>12</v>
      </c>
      <c r="C2" s="6" t="s">
        <v>54</v>
      </c>
      <c r="D2" s="6">
        <v>200</v>
      </c>
      <c r="E2" s="6"/>
    </row>
    <row r="3" spans="1:5" x14ac:dyDescent="0.25">
      <c r="A3" s="2">
        <v>45399</v>
      </c>
      <c r="B3" s="6" t="s">
        <v>12</v>
      </c>
      <c r="C3" s="6" t="s">
        <v>53</v>
      </c>
      <c r="D3" s="6">
        <v>100</v>
      </c>
      <c r="E3" s="6"/>
    </row>
    <row r="4" spans="1:5" x14ac:dyDescent="0.25">
      <c r="A4" s="2">
        <v>45411</v>
      </c>
      <c r="B4" s="6">
        <v>1393</v>
      </c>
      <c r="C4" s="6"/>
      <c r="D4" s="6">
        <v>100</v>
      </c>
      <c r="E4" s="6"/>
    </row>
    <row r="5" spans="1:5" x14ac:dyDescent="0.25">
      <c r="A5" s="2">
        <v>45450</v>
      </c>
      <c r="B5" s="6" t="s">
        <v>12</v>
      </c>
      <c r="C5" s="6" t="s">
        <v>15</v>
      </c>
      <c r="D5" s="6">
        <v>50</v>
      </c>
      <c r="E5" s="6"/>
    </row>
    <row r="6" spans="1:5" x14ac:dyDescent="0.25">
      <c r="A6" s="2">
        <v>45608</v>
      </c>
      <c r="B6" s="6" t="s">
        <v>12</v>
      </c>
      <c r="C6" s="6" t="s">
        <v>49</v>
      </c>
      <c r="D6" s="6">
        <v>250</v>
      </c>
      <c r="E6" s="6"/>
    </row>
    <row r="7" spans="1:5" x14ac:dyDescent="0.25">
      <c r="A7" s="2">
        <v>45608</v>
      </c>
      <c r="B7" s="6" t="s">
        <v>12</v>
      </c>
      <c r="C7" s="6" t="s">
        <v>68</v>
      </c>
      <c r="D7" s="6">
        <v>80</v>
      </c>
      <c r="E7" s="6"/>
    </row>
    <row r="8" spans="1:5" x14ac:dyDescent="0.25">
      <c r="A8" s="2">
        <v>45708</v>
      </c>
      <c r="B8" s="6"/>
      <c r="C8" s="6" t="s">
        <v>71</v>
      </c>
      <c r="D8" s="6">
        <v>350</v>
      </c>
      <c r="E8" s="6"/>
    </row>
    <row r="9" spans="1:5" x14ac:dyDescent="0.25">
      <c r="A9" s="2">
        <v>45708</v>
      </c>
      <c r="B9" s="6"/>
      <c r="C9" s="6" t="s">
        <v>72</v>
      </c>
      <c r="D9" s="6">
        <v>200</v>
      </c>
      <c r="E9" s="6"/>
    </row>
    <row r="10" spans="1:5" x14ac:dyDescent="0.25">
      <c r="A10" s="2">
        <v>45722</v>
      </c>
      <c r="B10" s="6"/>
      <c r="C10" s="6" t="s">
        <v>77</v>
      </c>
      <c r="D10" s="6">
        <v>100</v>
      </c>
      <c r="E10" s="6"/>
    </row>
    <row r="12" spans="1:5" x14ac:dyDescent="0.25">
      <c r="C12" s="1" t="s">
        <v>87</v>
      </c>
      <c r="D12" s="1">
        <f>SUM(D2:D10)</f>
        <v>1430</v>
      </c>
      <c r="E12" s="1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F1B6B-FDAD-4A2D-BD7C-A1BDB11054BA}">
  <dimension ref="A1:F21"/>
  <sheetViews>
    <sheetView workbookViewId="0">
      <selection activeCell="K25" sqref="K25"/>
    </sheetView>
  </sheetViews>
  <sheetFormatPr defaultRowHeight="15" x14ac:dyDescent="0.25"/>
  <cols>
    <col min="1" max="1" width="37.28515625" customWidth="1"/>
    <col min="4" max="4" width="16.5703125" customWidth="1"/>
  </cols>
  <sheetData>
    <row r="1" spans="1:6" x14ac:dyDescent="0.25">
      <c r="A1" s="28" t="s">
        <v>48</v>
      </c>
      <c r="B1" s="28"/>
      <c r="C1" s="28"/>
      <c r="D1" s="28"/>
      <c r="E1" s="28"/>
      <c r="F1" s="28"/>
    </row>
    <row r="3" spans="1:6" x14ac:dyDescent="0.25">
      <c r="A3" s="6" t="s">
        <v>33</v>
      </c>
      <c r="B3" s="6"/>
      <c r="C3" s="6"/>
      <c r="D3" s="6">
        <v>6409.88</v>
      </c>
    </row>
    <row r="4" spans="1:6" x14ac:dyDescent="0.25">
      <c r="A4" s="6" t="s">
        <v>24</v>
      </c>
      <c r="B4" s="6"/>
      <c r="C4" s="6"/>
      <c r="D4" s="6">
        <v>9000</v>
      </c>
    </row>
    <row r="5" spans="1:6" x14ac:dyDescent="0.25">
      <c r="A5" s="6" t="s">
        <v>34</v>
      </c>
      <c r="B5" s="6"/>
      <c r="C5" s="6"/>
      <c r="D5" s="6">
        <v>1.28</v>
      </c>
    </row>
    <row r="6" spans="1:6" x14ac:dyDescent="0.25">
      <c r="A6" s="6"/>
      <c r="B6" s="6"/>
      <c r="C6" s="6"/>
      <c r="D6" s="6"/>
    </row>
    <row r="7" spans="1:6" x14ac:dyDescent="0.25">
      <c r="A7" s="10" t="s">
        <v>26</v>
      </c>
      <c r="B7" s="6"/>
      <c r="C7" s="6"/>
      <c r="D7" s="10">
        <f>SUM(D3:D5)</f>
        <v>15411.160000000002</v>
      </c>
    </row>
    <row r="8" spans="1:6" x14ac:dyDescent="0.25">
      <c r="A8" s="10" t="s">
        <v>27</v>
      </c>
      <c r="B8" s="6"/>
      <c r="C8" s="6"/>
      <c r="D8" s="10">
        <v>14931.95</v>
      </c>
    </row>
    <row r="9" spans="1:6" x14ac:dyDescent="0.25">
      <c r="A9" s="6"/>
      <c r="B9" s="6"/>
      <c r="C9" s="6"/>
      <c r="D9" s="6"/>
    </row>
    <row r="10" spans="1:6" x14ac:dyDescent="0.25">
      <c r="A10" s="6"/>
      <c r="B10" s="6"/>
      <c r="C10" s="6"/>
      <c r="D10" s="11">
        <f>SUM(D7,-D8)</f>
        <v>479.21000000000095</v>
      </c>
    </row>
    <row r="11" spans="1:6" x14ac:dyDescent="0.25">
      <c r="A11" s="6"/>
      <c r="B11" s="6"/>
      <c r="C11" s="6"/>
      <c r="D11" s="6"/>
    </row>
    <row r="12" spans="1:6" x14ac:dyDescent="0.25">
      <c r="A12" s="6" t="s">
        <v>28</v>
      </c>
      <c r="B12" s="6"/>
      <c r="C12" s="6"/>
      <c r="D12" s="6">
        <v>200</v>
      </c>
    </row>
    <row r="13" spans="1:6" x14ac:dyDescent="0.25">
      <c r="A13" s="6"/>
      <c r="B13" s="6"/>
      <c r="C13" s="6"/>
      <c r="D13" s="6"/>
    </row>
    <row r="14" spans="1:6" x14ac:dyDescent="0.25">
      <c r="A14" s="6"/>
      <c r="B14" s="6"/>
      <c r="C14" s="6"/>
      <c r="D14" s="12">
        <v>679.21</v>
      </c>
    </row>
    <row r="15" spans="1:6" x14ac:dyDescent="0.25">
      <c r="A15" s="6"/>
      <c r="B15" s="6"/>
      <c r="C15" s="6"/>
      <c r="D15" s="6"/>
    </row>
    <row r="16" spans="1:6" x14ac:dyDescent="0.25">
      <c r="A16" s="6" t="s">
        <v>31</v>
      </c>
      <c r="B16" s="6"/>
      <c r="C16" s="6"/>
      <c r="D16" s="6">
        <v>675.43</v>
      </c>
    </row>
    <row r="17" spans="1:4" x14ac:dyDescent="0.25">
      <c r="A17" s="6" t="s">
        <v>32</v>
      </c>
      <c r="B17" s="6"/>
      <c r="C17" s="6"/>
      <c r="D17" s="6">
        <v>3.78</v>
      </c>
    </row>
    <row r="18" spans="1:4" x14ac:dyDescent="0.25">
      <c r="A18" s="6"/>
      <c r="B18" s="6"/>
      <c r="C18" s="6"/>
      <c r="D18" s="6"/>
    </row>
    <row r="19" spans="1:4" x14ac:dyDescent="0.25">
      <c r="A19" s="6"/>
      <c r="B19" s="6"/>
      <c r="C19" s="6"/>
      <c r="D19" s="10">
        <f>SUM(D16:D17)</f>
        <v>679.20999999999992</v>
      </c>
    </row>
    <row r="21" spans="1:4" x14ac:dyDescent="0.25">
      <c r="A21" s="29" t="s">
        <v>29</v>
      </c>
      <c r="B21" s="29"/>
      <c r="C21" s="29"/>
      <c r="D21" s="29"/>
    </row>
  </sheetData>
  <mergeCells count="2">
    <mergeCell ref="A1:F1"/>
    <mergeCell ref="A21:D2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6EDB9-8212-4D71-82E6-B96FC84CD6B8}">
  <dimension ref="A1:F22"/>
  <sheetViews>
    <sheetView workbookViewId="0">
      <selection activeCell="I18" sqref="I18"/>
    </sheetView>
  </sheetViews>
  <sheetFormatPr defaultRowHeight="15" x14ac:dyDescent="0.25"/>
  <cols>
    <col min="1" max="1" width="41.28515625" customWidth="1"/>
    <col min="4" max="4" width="15" customWidth="1"/>
  </cols>
  <sheetData>
    <row r="1" spans="1:6" x14ac:dyDescent="0.25">
      <c r="A1" s="28" t="s">
        <v>47</v>
      </c>
      <c r="B1" s="28"/>
      <c r="C1" s="28"/>
      <c r="D1" s="28"/>
      <c r="E1" s="28"/>
      <c r="F1" s="28"/>
    </row>
    <row r="3" spans="1:6" x14ac:dyDescent="0.25">
      <c r="A3" s="6" t="s">
        <v>23</v>
      </c>
      <c r="B3" s="6"/>
      <c r="C3" s="6"/>
      <c r="D3" s="6">
        <v>679.21</v>
      </c>
    </row>
    <row r="4" spans="1:6" x14ac:dyDescent="0.25">
      <c r="A4" s="6" t="s">
        <v>30</v>
      </c>
      <c r="B4" s="6"/>
      <c r="C4" s="6"/>
      <c r="D4" s="6">
        <v>4830</v>
      </c>
    </row>
    <row r="5" spans="1:6" x14ac:dyDescent="0.25">
      <c r="A5" s="6" t="s">
        <v>14</v>
      </c>
      <c r="B5" s="6"/>
      <c r="C5" s="6"/>
      <c r="D5" s="6">
        <v>567.61</v>
      </c>
    </row>
    <row r="6" spans="1:6" x14ac:dyDescent="0.25">
      <c r="A6" s="6" t="s">
        <v>25</v>
      </c>
      <c r="B6" s="6"/>
      <c r="C6" s="6"/>
      <c r="D6" s="6">
        <v>0</v>
      </c>
    </row>
    <row r="7" spans="1:6" x14ac:dyDescent="0.25">
      <c r="A7" s="6" t="s">
        <v>40</v>
      </c>
      <c r="B7" s="6"/>
      <c r="C7" s="6"/>
      <c r="D7" s="6">
        <v>200</v>
      </c>
    </row>
    <row r="8" spans="1:6" x14ac:dyDescent="0.25">
      <c r="A8" s="10" t="s">
        <v>26</v>
      </c>
      <c r="B8" s="6"/>
      <c r="C8" s="6"/>
      <c r="D8" s="10">
        <f>SUM(D3:D7)</f>
        <v>6276.82</v>
      </c>
    </row>
    <row r="9" spans="1:6" x14ac:dyDescent="0.25">
      <c r="A9" s="10" t="s">
        <v>27</v>
      </c>
      <c r="B9" s="6"/>
      <c r="C9" s="6"/>
      <c r="D9" s="10">
        <v>3148.8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3128.0199999999995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41</v>
      </c>
      <c r="B13" s="6"/>
      <c r="C13" s="6"/>
      <c r="D13" s="6">
        <v>300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2828.02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36</v>
      </c>
      <c r="B17" s="6"/>
      <c r="C17" s="6"/>
      <c r="D17" s="6">
        <v>2824.24</v>
      </c>
    </row>
    <row r="18" spans="1:4" x14ac:dyDescent="0.25">
      <c r="A18" s="6" t="s">
        <v>37</v>
      </c>
      <c r="B18" s="6"/>
      <c r="C18" s="6"/>
      <c r="D18" s="6">
        <v>3.78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2828.02</v>
      </c>
    </row>
    <row r="22" spans="1:4" x14ac:dyDescent="0.25">
      <c r="A22" s="29"/>
      <c r="B22" s="29"/>
      <c r="C22" s="29"/>
      <c r="D22" s="29"/>
    </row>
  </sheetData>
  <mergeCells count="2">
    <mergeCell ref="A1:F1"/>
    <mergeCell ref="A22:D2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4E2A-E34F-4D67-A4F8-03007EFFA436}">
  <dimension ref="A1:F20"/>
  <sheetViews>
    <sheetView workbookViewId="0">
      <selection sqref="A1:F1"/>
    </sheetView>
  </sheetViews>
  <sheetFormatPr defaultRowHeight="15" x14ac:dyDescent="0.25"/>
  <cols>
    <col min="1" max="1" width="36.42578125" customWidth="1"/>
    <col min="4" max="4" width="15.5703125" customWidth="1"/>
  </cols>
  <sheetData>
    <row r="1" spans="1:6" x14ac:dyDescent="0.25">
      <c r="A1" s="28" t="s">
        <v>46</v>
      </c>
      <c r="B1" s="28"/>
      <c r="C1" s="28"/>
      <c r="D1" s="28"/>
      <c r="E1" s="28"/>
      <c r="F1" s="28"/>
    </row>
    <row r="3" spans="1:6" x14ac:dyDescent="0.25">
      <c r="A3" s="6" t="s">
        <v>23</v>
      </c>
      <c r="B3" s="6"/>
      <c r="C3" s="6"/>
      <c r="D3" s="6">
        <v>679.21</v>
      </c>
    </row>
    <row r="4" spans="1:6" x14ac:dyDescent="0.25">
      <c r="A4" s="6" t="s">
        <v>30</v>
      </c>
      <c r="B4" s="6"/>
      <c r="C4" s="6"/>
      <c r="D4" s="6">
        <v>9830</v>
      </c>
    </row>
    <row r="5" spans="1:6" x14ac:dyDescent="0.25">
      <c r="A5" s="6" t="s">
        <v>14</v>
      </c>
      <c r="B5" s="6"/>
      <c r="C5" s="6"/>
      <c r="D5" s="6">
        <v>567.61</v>
      </c>
    </row>
    <row r="6" spans="1:6" x14ac:dyDescent="0.25">
      <c r="A6" s="6" t="s">
        <v>25</v>
      </c>
      <c r="B6" s="6"/>
      <c r="C6" s="6"/>
      <c r="D6" s="6">
        <v>0</v>
      </c>
    </row>
    <row r="7" spans="1:6" x14ac:dyDescent="0.25">
      <c r="A7" s="6"/>
      <c r="B7" s="6"/>
      <c r="C7" s="6"/>
      <c r="D7" s="6"/>
    </row>
    <row r="8" spans="1:6" x14ac:dyDescent="0.25">
      <c r="A8" s="10" t="s">
        <v>26</v>
      </c>
      <c r="B8" s="6"/>
      <c r="C8" s="6"/>
      <c r="D8" s="10">
        <f>SUM(D3:D6)</f>
        <v>11076.82</v>
      </c>
    </row>
    <row r="9" spans="1:6" x14ac:dyDescent="0.25">
      <c r="A9" s="10" t="s">
        <v>27</v>
      </c>
      <c r="B9" s="6"/>
      <c r="C9" s="6"/>
      <c r="D9" s="10">
        <v>6323.7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4753.12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35</v>
      </c>
      <c r="B13" s="6"/>
      <c r="C13" s="6"/>
      <c r="D13" s="6">
        <v>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4753.12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38</v>
      </c>
      <c r="B17" s="6"/>
      <c r="C17" s="6"/>
      <c r="D17" s="6">
        <v>4749.34</v>
      </c>
    </row>
    <row r="18" spans="1:4" x14ac:dyDescent="0.25">
      <c r="A18" s="6" t="s">
        <v>39</v>
      </c>
      <c r="B18" s="6"/>
      <c r="C18" s="6"/>
      <c r="D18" s="6">
        <v>3.78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4753.12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2D35F-3833-49AC-A3E5-341E66912F02}">
  <dimension ref="A1:F21"/>
  <sheetViews>
    <sheetView workbookViewId="0">
      <selection activeCell="L25" sqref="L25"/>
    </sheetView>
  </sheetViews>
  <sheetFormatPr defaultRowHeight="15" x14ac:dyDescent="0.25"/>
  <cols>
    <col min="1" max="1" width="38.140625" customWidth="1"/>
  </cols>
  <sheetData>
    <row r="1" spans="1:6" x14ac:dyDescent="0.25">
      <c r="A1" s="28" t="s">
        <v>45</v>
      </c>
      <c r="B1" s="28"/>
      <c r="C1" s="28"/>
      <c r="D1" s="28"/>
      <c r="E1" s="28"/>
      <c r="F1" s="28"/>
    </row>
    <row r="3" spans="1:6" x14ac:dyDescent="0.25">
      <c r="A3" s="6" t="s">
        <v>23</v>
      </c>
      <c r="B3" s="6"/>
      <c r="C3" s="6"/>
      <c r="D3" s="6">
        <v>679.21</v>
      </c>
    </row>
    <row r="4" spans="1:6" x14ac:dyDescent="0.25">
      <c r="A4" s="6" t="s">
        <v>30</v>
      </c>
      <c r="B4" s="6"/>
      <c r="C4" s="6"/>
      <c r="D4" s="6">
        <v>14830</v>
      </c>
    </row>
    <row r="5" spans="1:6" x14ac:dyDescent="0.25">
      <c r="A5" s="6" t="s">
        <v>14</v>
      </c>
      <c r="B5" s="6"/>
      <c r="C5" s="6"/>
      <c r="D5" s="6">
        <v>567.61</v>
      </c>
    </row>
    <row r="6" spans="1:6" x14ac:dyDescent="0.25">
      <c r="A6" s="6" t="s">
        <v>44</v>
      </c>
      <c r="B6" s="6"/>
      <c r="C6" s="6"/>
      <c r="D6" s="6">
        <v>145</v>
      </c>
    </row>
    <row r="7" spans="1:6" x14ac:dyDescent="0.25">
      <c r="A7" s="6" t="s">
        <v>25</v>
      </c>
      <c r="B7" s="6"/>
      <c r="C7" s="6"/>
      <c r="D7" s="6">
        <v>1000.15</v>
      </c>
    </row>
    <row r="8" spans="1:6" x14ac:dyDescent="0.25">
      <c r="A8" s="6"/>
      <c r="B8" s="6"/>
      <c r="C8" s="6"/>
      <c r="D8" s="6"/>
    </row>
    <row r="9" spans="1:6" x14ac:dyDescent="0.25">
      <c r="A9" s="10" t="s">
        <v>26</v>
      </c>
      <c r="B9" s="6"/>
      <c r="C9" s="6"/>
      <c r="D9" s="10">
        <f>SUM(D3:D7)</f>
        <v>17221.97</v>
      </c>
    </row>
    <row r="10" spans="1:6" x14ac:dyDescent="0.25">
      <c r="A10" s="10" t="s">
        <v>27</v>
      </c>
      <c r="B10" s="6"/>
      <c r="C10" s="6"/>
      <c r="D10" s="10">
        <v>10459.200000000001</v>
      </c>
    </row>
    <row r="11" spans="1:6" x14ac:dyDescent="0.25">
      <c r="A11" s="6"/>
      <c r="B11" s="6"/>
      <c r="C11" s="6"/>
      <c r="D11" s="6"/>
    </row>
    <row r="12" spans="1:6" x14ac:dyDescent="0.25">
      <c r="A12" s="6"/>
      <c r="B12" s="6"/>
      <c r="C12" s="6"/>
      <c r="D12" s="11">
        <f>SUM(D9,-D10)</f>
        <v>6762.77</v>
      </c>
    </row>
    <row r="13" spans="1:6" x14ac:dyDescent="0.25">
      <c r="A13" s="6"/>
      <c r="B13" s="6"/>
      <c r="C13" s="6"/>
      <c r="D13" s="6"/>
    </row>
    <row r="14" spans="1:6" x14ac:dyDescent="0.25">
      <c r="A14" s="6" t="s">
        <v>35</v>
      </c>
      <c r="B14" s="6"/>
      <c r="C14" s="6"/>
      <c r="D14" s="6">
        <v>0</v>
      </c>
    </row>
    <row r="15" spans="1:6" x14ac:dyDescent="0.25">
      <c r="A15" s="6"/>
      <c r="B15" s="6"/>
      <c r="C15" s="6"/>
      <c r="D15" s="6"/>
    </row>
    <row r="16" spans="1:6" x14ac:dyDescent="0.25">
      <c r="A16" s="6"/>
      <c r="B16" s="6"/>
      <c r="C16" s="6"/>
      <c r="D16" s="12">
        <v>6762.77</v>
      </c>
    </row>
    <row r="17" spans="1:4" x14ac:dyDescent="0.25">
      <c r="A17" s="6"/>
      <c r="B17" s="6"/>
      <c r="C17" s="6"/>
      <c r="D17" s="6"/>
    </row>
    <row r="18" spans="1:4" x14ac:dyDescent="0.25">
      <c r="A18" s="6" t="s">
        <v>42</v>
      </c>
      <c r="B18" s="6"/>
      <c r="C18" s="6"/>
      <c r="D18" s="6">
        <v>5758.84</v>
      </c>
    </row>
    <row r="19" spans="1:4" x14ac:dyDescent="0.25">
      <c r="A19" s="6" t="s">
        <v>43</v>
      </c>
      <c r="B19" s="6"/>
      <c r="C19" s="6"/>
      <c r="D19" s="6">
        <v>1003.93</v>
      </c>
    </row>
    <row r="20" spans="1:4" x14ac:dyDescent="0.25">
      <c r="A20" s="6"/>
      <c r="B20" s="6"/>
      <c r="C20" s="6"/>
      <c r="D20" s="6"/>
    </row>
    <row r="21" spans="1:4" x14ac:dyDescent="0.25">
      <c r="A21" s="6"/>
      <c r="B21" s="6"/>
      <c r="C21" s="6"/>
      <c r="D21" s="10">
        <f>SUM(D18:D19)</f>
        <v>6762.77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9D2B-AC5B-4C54-897C-740F6A0C8826}">
  <dimension ref="A1:F22"/>
  <sheetViews>
    <sheetView workbookViewId="0">
      <selection activeCell="I13" sqref="I13"/>
    </sheetView>
  </sheetViews>
  <sheetFormatPr defaultRowHeight="15" x14ac:dyDescent="0.25"/>
  <cols>
    <col min="1" max="1" width="37.5703125" customWidth="1"/>
  </cols>
  <sheetData>
    <row r="1" spans="1:6" x14ac:dyDescent="0.25">
      <c r="A1" s="28" t="s">
        <v>81</v>
      </c>
      <c r="B1" s="28"/>
      <c r="C1" s="28"/>
      <c r="D1" s="28"/>
      <c r="E1" s="28"/>
      <c r="F1" s="28"/>
    </row>
    <row r="3" spans="1:6" x14ac:dyDescent="0.25">
      <c r="A3" s="6" t="s">
        <v>82</v>
      </c>
      <c r="B3" s="6"/>
      <c r="C3" s="6"/>
      <c r="D3" s="6">
        <v>3198.24</v>
      </c>
    </row>
    <row r="4" spans="1:6" x14ac:dyDescent="0.25">
      <c r="A4" s="6" t="s">
        <v>83</v>
      </c>
      <c r="B4" s="6"/>
      <c r="C4" s="6"/>
      <c r="D4" s="6">
        <v>15000</v>
      </c>
    </row>
    <row r="5" spans="1:6" x14ac:dyDescent="0.25">
      <c r="A5" s="6" t="s">
        <v>14</v>
      </c>
      <c r="B5" s="6"/>
      <c r="C5" s="6"/>
      <c r="D5" s="6">
        <v>836.4</v>
      </c>
    </row>
    <row r="6" spans="1:6" x14ac:dyDescent="0.25">
      <c r="A6" s="6" t="s">
        <v>25</v>
      </c>
      <c r="B6" s="6"/>
      <c r="C6" s="6"/>
      <c r="D6" s="6">
        <v>11.23</v>
      </c>
    </row>
    <row r="7" spans="1:6" x14ac:dyDescent="0.25">
      <c r="A7" s="6"/>
      <c r="B7" s="6"/>
      <c r="C7" s="6"/>
      <c r="D7" s="6"/>
    </row>
    <row r="8" spans="1:6" x14ac:dyDescent="0.25">
      <c r="A8" s="10" t="s">
        <v>26</v>
      </c>
      <c r="B8" s="6"/>
      <c r="C8" s="6"/>
      <c r="D8" s="10">
        <f>SUM(D3:D6)</f>
        <v>19045.87</v>
      </c>
    </row>
    <row r="9" spans="1:6" x14ac:dyDescent="0.25">
      <c r="A9" s="10" t="s">
        <v>27</v>
      </c>
      <c r="B9" s="6"/>
      <c r="C9" s="6"/>
      <c r="D9" s="10">
        <v>14160.02</v>
      </c>
    </row>
    <row r="10" spans="1:6" x14ac:dyDescent="0.25">
      <c r="A10" s="6"/>
      <c r="B10" s="6"/>
      <c r="C10" s="6"/>
      <c r="D10" s="6"/>
    </row>
    <row r="11" spans="1:6" x14ac:dyDescent="0.25">
      <c r="A11" s="6"/>
      <c r="B11" s="6"/>
      <c r="C11" s="6"/>
      <c r="D11" s="11">
        <f>SUM(D8,-D9)</f>
        <v>4885.8499999999985</v>
      </c>
    </row>
    <row r="12" spans="1:6" x14ac:dyDescent="0.25">
      <c r="A12" s="6"/>
      <c r="B12" s="6"/>
      <c r="C12" s="6"/>
      <c r="D12" s="6"/>
    </row>
    <row r="13" spans="1:6" x14ac:dyDescent="0.25">
      <c r="A13" s="6" t="s">
        <v>35</v>
      </c>
      <c r="B13" s="6"/>
      <c r="C13" s="6"/>
      <c r="D13" s="6">
        <v>0</v>
      </c>
    </row>
    <row r="14" spans="1:6" x14ac:dyDescent="0.25">
      <c r="A14" s="6"/>
      <c r="B14" s="6"/>
      <c r="C14" s="6"/>
      <c r="D14" s="6"/>
    </row>
    <row r="15" spans="1:6" x14ac:dyDescent="0.25">
      <c r="A15" s="6"/>
      <c r="B15" s="6"/>
      <c r="C15" s="6"/>
      <c r="D15" s="12">
        <v>4885.8500000000004</v>
      </c>
    </row>
    <row r="16" spans="1:6" x14ac:dyDescent="0.25">
      <c r="A16" s="6"/>
      <c r="B16" s="6"/>
      <c r="C16" s="6"/>
      <c r="D16" s="6"/>
    </row>
    <row r="17" spans="1:4" x14ac:dyDescent="0.25">
      <c r="A17" s="6" t="s">
        <v>84</v>
      </c>
      <c r="B17" s="6"/>
      <c r="C17" s="6"/>
      <c r="D17" s="6">
        <v>3867.43</v>
      </c>
    </row>
    <row r="18" spans="1:4" x14ac:dyDescent="0.25">
      <c r="A18" s="6" t="s">
        <v>85</v>
      </c>
      <c r="B18" s="6"/>
      <c r="C18" s="6"/>
      <c r="D18" s="6">
        <v>1018.42</v>
      </c>
    </row>
    <row r="19" spans="1:4" x14ac:dyDescent="0.25">
      <c r="A19" s="6"/>
      <c r="B19" s="6"/>
      <c r="C19" s="6"/>
      <c r="D19" s="6"/>
    </row>
    <row r="20" spans="1:4" x14ac:dyDescent="0.25">
      <c r="A20" s="6"/>
      <c r="B20" s="6"/>
      <c r="C20" s="6"/>
      <c r="D20" s="10">
        <f>SUM(D17:D18)</f>
        <v>4885.8499999999995</v>
      </c>
    </row>
    <row r="22" spans="1:4" x14ac:dyDescent="0.25">
      <c r="A22" t="s">
        <v>86</v>
      </c>
    </row>
  </sheetData>
  <mergeCells count="1">
    <mergeCell ref="A1:F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I&amp;E</vt:lpstr>
      <vt:lpstr>S137</vt:lpstr>
      <vt:lpstr>Bank Reconciliation 31.3.2023</vt:lpstr>
      <vt:lpstr>Bank Reconciliation 30.6.2023</vt:lpstr>
      <vt:lpstr>Bank Reconciliation 30.9.2023</vt:lpstr>
      <vt:lpstr>Bank Reconciliation 31.12.2023</vt:lpstr>
      <vt:lpstr>Bank Reconciliation 31.3.2024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Gwennan Jenkins</dc:creator>
  <cp:lastModifiedBy>Gwennan Jenkins</cp:lastModifiedBy>
  <cp:lastPrinted>2025-04-26T17:21:41Z</cp:lastPrinted>
  <dcterms:created xsi:type="dcterms:W3CDTF">2024-04-19T10:27:25Z</dcterms:created>
  <dcterms:modified xsi:type="dcterms:W3CDTF">2025-06-23T18:49:31Z</dcterms:modified>
</cp:coreProperties>
</file>